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7470" windowHeight="2760" activeTab="0"/>
  </bookViews>
  <sheets>
    <sheet name="2022" sheetId="1" r:id="rId1"/>
    <sheet name="List1" sheetId="2" r:id="rId2"/>
  </sheets>
  <definedNames>
    <definedName name="_xlnm.Print_Titles" localSheetId="0">'2022'!$8:$9</definedName>
    <definedName name="_xlnm.Print_Area" localSheetId="0">'2022'!$B$1:$F$38</definedName>
  </definedNames>
  <calcPr fullCalcOnLoad="1"/>
</workbook>
</file>

<file path=xl/sharedStrings.xml><?xml version="1.0" encoding="utf-8"?>
<sst xmlns="http://schemas.openxmlformats.org/spreadsheetml/2006/main" count="36" uniqueCount="36">
  <si>
    <t>MANJAK PRIHODA NAD RASHODIMA</t>
  </si>
  <si>
    <t>VIŠAK PRIHODA NAD RASHODIMA</t>
  </si>
  <si>
    <t>REZULTAT RAZDOBLJA</t>
  </si>
  <si>
    <t>UKUPNO RASHODI</t>
  </si>
  <si>
    <t>RASHODI</t>
  </si>
  <si>
    <t>UKUPNO PRIHODI</t>
  </si>
  <si>
    <t>PRIHODI</t>
  </si>
  <si>
    <t>PLAN 2016</t>
  </si>
  <si>
    <t>procjena do kraja godine</t>
  </si>
  <si>
    <t>Razlika</t>
  </si>
  <si>
    <t>Realizacija u % (b/a)</t>
  </si>
  <si>
    <t>31 - Prihodi od prodaje roba i pružanja usluga</t>
  </si>
  <si>
    <t xml:space="preserve">33 - Prihodi po posebnim propisima </t>
  </si>
  <si>
    <t>34 - Prihodi od imovine</t>
  </si>
  <si>
    <t>35 - Prihodi od donacija</t>
  </si>
  <si>
    <t>36 - Ostali prihodi</t>
  </si>
  <si>
    <t xml:space="preserve">37 - Prihodi od povezanih NO </t>
  </si>
  <si>
    <t xml:space="preserve">41 - Rashodi za zaposlene </t>
  </si>
  <si>
    <t xml:space="preserve">42 - Materijalni rashodi </t>
  </si>
  <si>
    <t xml:space="preserve">43 - Rashodi amortizacije </t>
  </si>
  <si>
    <t xml:space="preserve">44 - Financijski rashodi </t>
  </si>
  <si>
    <t xml:space="preserve">45 - Donacije </t>
  </si>
  <si>
    <t xml:space="preserve">46 - Ostali rashodi </t>
  </si>
  <si>
    <t>47 - Rashodi vezani uz financ.pov. NO</t>
  </si>
  <si>
    <t xml:space="preserve"> </t>
  </si>
  <si>
    <t xml:space="preserve">32 - Prihodi od članarina i članskih doprinosa </t>
  </si>
  <si>
    <t>POZICIJA</t>
  </si>
  <si>
    <t>PUČKO OTVORENO UČILIŠTE PULA</t>
  </si>
  <si>
    <t>Benediktinske opatije 3, Pula</t>
  </si>
  <si>
    <t>OIB:07999697395</t>
  </si>
  <si>
    <t>Ravnatelj:</t>
  </si>
  <si>
    <t>Aleksej Mišan,prof.</t>
  </si>
  <si>
    <t xml:space="preserve">IZVRŠENJE FINANCIJSKOG PLANA ZA RAZDOBLJE 01.01.-31.12.2022. </t>
  </si>
  <si>
    <t>PLAN 2022.</t>
  </si>
  <si>
    <t>Ostvareno do 31.12.22.</t>
  </si>
  <si>
    <t>U Puli, 28.02.2023.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</si>
</sst>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50">
    <font>
      <sz val="10"/>
      <color indexed="8"/>
      <name val="Helvetica"/>
      <family val="0"/>
    </font>
    <font>
      <sz val="11"/>
      <color indexed="8"/>
      <name val="Helvetica"/>
      <family val="2"/>
    </font>
    <font>
      <u val="single"/>
      <sz val="10"/>
      <color indexed="39"/>
      <name val="Helvetica"/>
      <family val="0"/>
    </font>
    <font>
      <u val="single"/>
      <sz val="10"/>
      <color indexed="33"/>
      <name val="Helvetica"/>
      <family val="0"/>
    </font>
    <font>
      <sz val="10"/>
      <name val="Arial"/>
      <family val="2"/>
    </font>
    <font>
      <b/>
      <i/>
      <sz val="14"/>
      <name val="Calibri  "/>
      <family val="0"/>
    </font>
    <font>
      <sz val="14"/>
      <name val="Calibri  "/>
      <family val="0"/>
    </font>
    <font>
      <b/>
      <sz val="14"/>
      <name val="Calibri  "/>
      <family val="0"/>
    </font>
    <font>
      <b/>
      <sz val="12"/>
      <name val="Calibri  "/>
      <family val="0"/>
    </font>
    <font>
      <b/>
      <sz val="12"/>
      <color indexed="8"/>
      <name val="Calibri  "/>
      <family val="0"/>
    </font>
    <font>
      <b/>
      <i/>
      <sz val="12"/>
      <name val="Calibri  "/>
      <family val="0"/>
    </font>
    <font>
      <sz val="12"/>
      <name val="Calibri  "/>
      <family val="0"/>
    </font>
    <font>
      <b/>
      <i/>
      <u val="single"/>
      <sz val="12"/>
      <name val="Calibri  "/>
      <family val="0"/>
    </font>
    <font>
      <sz val="12"/>
      <color indexed="8"/>
      <name val="Calibri  "/>
      <family val="0"/>
    </font>
    <font>
      <i/>
      <sz val="12"/>
      <name val="Calibri  "/>
      <family val="0"/>
    </font>
    <font>
      <sz val="14"/>
      <color indexed="8"/>
      <name val="Calibri  "/>
      <family val="0"/>
    </font>
    <font>
      <sz val="18"/>
      <color indexed="21"/>
      <name val="Helvetica"/>
      <family val="2"/>
    </font>
    <font>
      <b/>
      <sz val="15"/>
      <color indexed="21"/>
      <name val="Helvetica"/>
      <family val="2"/>
    </font>
    <font>
      <b/>
      <sz val="13"/>
      <color indexed="21"/>
      <name val="Helvetica"/>
      <family val="2"/>
    </font>
    <font>
      <b/>
      <sz val="11"/>
      <color indexed="21"/>
      <name val="Helvetica"/>
      <family val="2"/>
    </font>
    <font>
      <sz val="11"/>
      <color indexed="58"/>
      <name val="Helvetica"/>
      <family val="2"/>
    </font>
    <font>
      <sz val="11"/>
      <color indexed="36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3"/>
      <name val="Helvetica"/>
      <family val="2"/>
    </font>
    <font>
      <sz val="11"/>
      <color indexed="9"/>
      <name val="Helvetica"/>
      <family val="2"/>
    </font>
    <font>
      <i/>
      <sz val="11"/>
      <color indexed="10"/>
      <name val="Helvetica"/>
      <family val="2"/>
    </font>
    <font>
      <b/>
      <sz val="11"/>
      <color indexed="8"/>
      <name val="Helvetica"/>
      <family val="2"/>
    </font>
    <font>
      <sz val="11"/>
      <color indexed="13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006100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sz val="11"/>
      <color rgb="FF9C0006"/>
      <name val="Helvetica"/>
      <family val="2"/>
    </font>
    <font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9C6500"/>
      <name val="Helvetica"/>
      <family val="2"/>
    </font>
    <font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FF0000"/>
      <name val="Helvetica"/>
      <family val="2"/>
    </font>
    <font>
      <b/>
      <sz val="11"/>
      <color theme="1"/>
      <name val="Helvetica"/>
      <family val="2"/>
    </font>
    <font>
      <sz val="11"/>
      <color rgb="FF3F3F76"/>
      <name val="Helvetica"/>
      <family val="2"/>
    </font>
    <font>
      <sz val="12"/>
      <color theme="1"/>
      <name val="Calibri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top" wrapText="1"/>
    </xf>
    <xf numFmtId="0" fontId="6" fillId="0" borderId="0" xfId="50" applyFont="1">
      <alignment/>
      <protection/>
    </xf>
    <xf numFmtId="0" fontId="10" fillId="0" borderId="10" xfId="50" applyFont="1" applyBorder="1" applyAlignment="1">
      <alignment vertical="center"/>
      <protection/>
    </xf>
    <xf numFmtId="4" fontId="11" fillId="0" borderId="11" xfId="50" applyNumberFormat="1" applyFont="1" applyBorder="1" applyAlignment="1">
      <alignment vertical="center"/>
      <protection/>
    </xf>
    <xf numFmtId="164" fontId="11" fillId="0" borderId="11" xfId="51" applyNumberFormat="1" applyFont="1" applyBorder="1" applyAlignment="1">
      <alignment vertical="center"/>
    </xf>
    <xf numFmtId="4" fontId="11" fillId="0" borderId="12" xfId="50" applyNumberFormat="1" applyFont="1" applyBorder="1" applyAlignment="1">
      <alignment vertical="center"/>
      <protection/>
    </xf>
    <xf numFmtId="2" fontId="11" fillId="0" borderId="11" xfId="50" applyNumberFormat="1" applyFont="1" applyBorder="1" applyAlignment="1">
      <alignment vertical="center"/>
      <protection/>
    </xf>
    <xf numFmtId="164" fontId="11" fillId="0" borderId="11" xfId="51" applyNumberFormat="1" applyFont="1" applyFill="1" applyBorder="1" applyAlignment="1">
      <alignment vertical="center"/>
    </xf>
    <xf numFmtId="4" fontId="11" fillId="33" borderId="11" xfId="50" applyNumberFormat="1" applyFont="1" applyFill="1" applyBorder="1" applyAlignment="1">
      <alignment vertical="center"/>
      <protection/>
    </xf>
    <xf numFmtId="0" fontId="11" fillId="0" borderId="0" xfId="50" applyFont="1">
      <alignment/>
      <protection/>
    </xf>
    <xf numFmtId="0" fontId="12" fillId="0" borderId="13" xfId="50" applyFont="1" applyBorder="1" applyAlignment="1">
      <alignment vertical="center"/>
      <protection/>
    </xf>
    <xf numFmtId="4" fontId="10" fillId="0" borderId="14" xfId="50" applyNumberFormat="1" applyFont="1" applyBorder="1" applyAlignment="1">
      <alignment vertical="center"/>
      <protection/>
    </xf>
    <xf numFmtId="164" fontId="10" fillId="0" borderId="14" xfId="51" applyNumberFormat="1" applyFont="1" applyBorder="1" applyAlignment="1">
      <alignment vertical="center"/>
    </xf>
    <xf numFmtId="4" fontId="11" fillId="0" borderId="15" xfId="50" applyNumberFormat="1" applyFont="1" applyBorder="1" applyAlignment="1">
      <alignment vertical="center"/>
      <protection/>
    </xf>
    <xf numFmtId="0" fontId="11" fillId="0" borderId="0" xfId="50" applyFont="1" applyAlignment="1">
      <alignment vertical="top"/>
      <protection/>
    </xf>
    <xf numFmtId="4" fontId="49" fillId="0" borderId="11" xfId="50" applyNumberFormat="1" applyFont="1" applyBorder="1" applyAlignment="1">
      <alignment vertical="center"/>
      <protection/>
    </xf>
    <xf numFmtId="0" fontId="10" fillId="0" borderId="13" xfId="50" applyFont="1" applyBorder="1" applyAlignment="1">
      <alignment vertical="center"/>
      <protection/>
    </xf>
    <xf numFmtId="4" fontId="10" fillId="0" borderId="15" xfId="50" applyNumberFormat="1" applyFont="1" applyBorder="1" applyAlignment="1">
      <alignment vertical="center"/>
      <protection/>
    </xf>
    <xf numFmtId="0" fontId="14" fillId="0" borderId="10" xfId="50" applyFont="1" applyBorder="1" applyAlignment="1">
      <alignment vertical="center"/>
      <protection/>
    </xf>
    <xf numFmtId="0" fontId="11" fillId="0" borderId="11" xfId="50" applyFont="1" applyBorder="1" applyAlignment="1">
      <alignment vertical="center"/>
      <protection/>
    </xf>
    <xf numFmtId="0" fontId="11" fillId="0" borderId="12" xfId="50" applyFont="1" applyBorder="1" applyAlignment="1">
      <alignment vertical="center"/>
      <protection/>
    </xf>
    <xf numFmtId="0" fontId="14" fillId="0" borderId="13" xfId="50" applyFont="1" applyBorder="1" applyAlignment="1">
      <alignment vertical="center"/>
      <protection/>
    </xf>
    <xf numFmtId="0" fontId="11" fillId="0" borderId="14" xfId="50" applyFont="1" applyBorder="1">
      <alignment/>
      <protection/>
    </xf>
    <xf numFmtId="4" fontId="11" fillId="0" borderId="14" xfId="50" applyNumberFormat="1" applyFont="1" applyBorder="1">
      <alignment/>
      <protection/>
    </xf>
    <xf numFmtId="0" fontId="11" fillId="0" borderId="15" xfId="50" applyFont="1" applyBorder="1">
      <alignment/>
      <protection/>
    </xf>
    <xf numFmtId="4" fontId="11" fillId="0" borderId="0" xfId="50" applyNumberFormat="1" applyFont="1">
      <alignment/>
      <protection/>
    </xf>
    <xf numFmtId="0" fontId="8" fillId="0" borderId="0" xfId="50" applyFont="1" applyAlignment="1">
      <alignment horizontal="center"/>
      <protection/>
    </xf>
    <xf numFmtId="0" fontId="10" fillId="0" borderId="0" xfId="50" applyFont="1" applyAlignment="1">
      <alignment wrapText="1"/>
      <protection/>
    </xf>
    <xf numFmtId="2" fontId="11" fillId="0" borderId="0" xfId="50" applyNumberFormat="1" applyFont="1">
      <alignment/>
      <protection/>
    </xf>
    <xf numFmtId="0" fontId="14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50" applyFont="1" applyAlignment="1">
      <alignment wrapText="1"/>
      <protection/>
    </xf>
    <xf numFmtId="0" fontId="10" fillId="0" borderId="0" xfId="50" applyFont="1" applyAlignment="1">
      <alignment vertical="center"/>
      <protection/>
    </xf>
    <xf numFmtId="0" fontId="10" fillId="0" borderId="0" xfId="50" applyFont="1" applyAlignment="1">
      <alignment vertical="top"/>
      <protection/>
    </xf>
    <xf numFmtId="0" fontId="11" fillId="0" borderId="0" xfId="50" applyFont="1" applyAlignment="1">
      <alignment vertical="center"/>
      <protection/>
    </xf>
    <xf numFmtId="0" fontId="8" fillId="0" borderId="0" xfId="50" applyFont="1" applyAlignment="1">
      <alignment vertical="center"/>
      <protection/>
    </xf>
    <xf numFmtId="0" fontId="11" fillId="0" borderId="0" xfId="50" applyFont="1" applyAlignment="1">
      <alignment vertical="center" wrapText="1"/>
      <protection/>
    </xf>
    <xf numFmtId="0" fontId="7" fillId="0" borderId="0" xfId="50" applyFont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5" fillId="0" borderId="0" xfId="50" applyFont="1" applyAlignment="1">
      <alignment horizontal="left"/>
      <protection/>
    </xf>
    <xf numFmtId="0" fontId="15" fillId="0" borderId="0" xfId="0" applyFont="1" applyAlignment="1">
      <alignment/>
    </xf>
    <xf numFmtId="0" fontId="8" fillId="0" borderId="16" xfId="50" applyFont="1" applyBorder="1" applyAlignment="1">
      <alignment horizontal="right" vertical="center" wrapText="1"/>
      <protection/>
    </xf>
    <xf numFmtId="0" fontId="8" fillId="0" borderId="17" xfId="50" applyFont="1" applyBorder="1" applyAlignment="1">
      <alignment horizontal="right" vertical="center" wrapText="1"/>
      <protection/>
    </xf>
    <xf numFmtId="0" fontId="8" fillId="0" borderId="18" xfId="50" applyFont="1" applyBorder="1" applyAlignment="1">
      <alignment horizontal="right" vertical="center" wrapText="1"/>
      <protection/>
    </xf>
    <xf numFmtId="0" fontId="8" fillId="0" borderId="19" xfId="50" applyFont="1" applyBorder="1" applyAlignment="1">
      <alignment horizontal="right" vertical="center" wrapText="1"/>
      <protection/>
    </xf>
    <xf numFmtId="0" fontId="10" fillId="9" borderId="20" xfId="50" applyFont="1" applyFill="1" applyBorder="1" applyAlignment="1">
      <alignment vertical="center"/>
      <protection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0" fillId="9" borderId="23" xfId="50" applyFont="1" applyFill="1" applyBorder="1" applyAlignment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8" fillId="0" borderId="26" xfId="50" applyFont="1" applyBorder="1" applyAlignment="1">
      <alignment vertical="center"/>
      <protection/>
    </xf>
    <xf numFmtId="0" fontId="9" fillId="0" borderId="27" xfId="0" applyFont="1" applyBorder="1" applyAlignment="1">
      <alignment vertical="center"/>
    </xf>
    <xf numFmtId="0" fontId="10" fillId="10" borderId="23" xfId="50" applyFont="1" applyFill="1" applyBorder="1" applyAlignment="1">
      <alignment vertical="center"/>
      <protection/>
    </xf>
    <xf numFmtId="0" fontId="13" fillId="10" borderId="24" xfId="0" applyFont="1" applyFill="1" applyBorder="1" applyAlignment="1">
      <alignment vertical="center"/>
    </xf>
    <xf numFmtId="0" fontId="13" fillId="10" borderId="25" xfId="0" applyFont="1" applyFill="1" applyBorder="1" applyAlignment="1">
      <alignment vertical="center"/>
    </xf>
    <xf numFmtId="0" fontId="11" fillId="0" borderId="28" xfId="50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stotak 2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2C21"/>
      <rgbColor rgb="007F7F7F"/>
      <rgbColor rgb="00FF6961"/>
      <rgbColor rgb="0063B2DE"/>
      <rgbColor rgb="00FFFFFF"/>
      <rgbColor rgb="00E8E9EB"/>
      <rgbColor rgb="00FF5F5D"/>
      <rgbColor rgb="00DBDBDB"/>
      <rgbColor rgb="00D6EEFF"/>
      <rgbColor rgb="00CC241A"/>
      <rgbColor rgb="00D3EDFF"/>
      <rgbColor rgb="00A679B5"/>
      <rgbColor rgb="00A5A5A5"/>
      <rgbColor rgb="00FF2D2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tabSelected="1" view="pageBreakPreview" zoomScale="82" zoomScaleNormal="82" zoomScaleSheetLayoutView="82" zoomScalePageLayoutView="0" workbookViewId="0" topLeftCell="A1">
      <pane xSplit="2" topLeftCell="C1" activePane="topRight" state="frozen"/>
      <selection pane="topLeft" activeCell="A1" sqref="A1"/>
      <selection pane="topRight" activeCell="E40" sqref="E40"/>
    </sheetView>
  </sheetViews>
  <sheetFormatPr defaultColWidth="9.140625" defaultRowHeight="12.75"/>
  <cols>
    <col min="1" max="1" width="9.140625" style="9" customWidth="1"/>
    <col min="2" max="2" width="54.8515625" style="9" bestFit="1" customWidth="1"/>
    <col min="3" max="3" width="16.140625" style="9" customWidth="1"/>
    <col min="4" max="4" width="16.421875" style="9" bestFit="1" customWidth="1"/>
    <col min="5" max="5" width="13.7109375" style="9" customWidth="1"/>
    <col min="6" max="6" width="13.421875" style="9" customWidth="1"/>
    <col min="7" max="16384" width="9.140625" style="9" customWidth="1"/>
  </cols>
  <sheetData>
    <row r="1" spans="2:3" ht="18.75">
      <c r="B1" s="39" t="s">
        <v>27</v>
      </c>
      <c r="C1" s="40"/>
    </row>
    <row r="2" spans="2:3" ht="18">
      <c r="B2" s="1" t="s">
        <v>28</v>
      </c>
      <c r="C2" s="1"/>
    </row>
    <row r="3" spans="2:3" ht="18">
      <c r="B3" s="1" t="s">
        <v>29</v>
      </c>
      <c r="C3" s="1"/>
    </row>
    <row r="6" spans="2:6" ht="42.75" customHeight="1">
      <c r="B6" s="37" t="s">
        <v>32</v>
      </c>
      <c r="C6" s="37"/>
      <c r="D6" s="38"/>
      <c r="E6" s="38"/>
      <c r="F6" s="38"/>
    </row>
    <row r="7" ht="16.5" thickBot="1">
      <c r="B7" s="26"/>
    </row>
    <row r="8" spans="2:7" ht="14.25" customHeight="1">
      <c r="B8" s="51" t="s">
        <v>26</v>
      </c>
      <c r="C8" s="41" t="s">
        <v>33</v>
      </c>
      <c r="D8" s="41" t="s">
        <v>34</v>
      </c>
      <c r="E8" s="41" t="s">
        <v>10</v>
      </c>
      <c r="F8" s="43" t="s">
        <v>9</v>
      </c>
      <c r="G8" s="9" t="s">
        <v>24</v>
      </c>
    </row>
    <row r="9" spans="2:6" ht="36" customHeight="1">
      <c r="B9" s="52"/>
      <c r="C9" s="42" t="s">
        <v>7</v>
      </c>
      <c r="D9" s="42"/>
      <c r="E9" s="42"/>
      <c r="F9" s="44" t="s">
        <v>8</v>
      </c>
    </row>
    <row r="10" spans="2:6" ht="24.75" customHeight="1">
      <c r="B10" s="45" t="s">
        <v>6</v>
      </c>
      <c r="C10" s="46"/>
      <c r="D10" s="46"/>
      <c r="E10" s="46"/>
      <c r="F10" s="47"/>
    </row>
    <row r="11" spans="2:6" ht="24.75" customHeight="1">
      <c r="B11" s="2" t="s">
        <v>11</v>
      </c>
      <c r="C11" s="3">
        <v>891800</v>
      </c>
      <c r="D11" s="3">
        <v>920209</v>
      </c>
      <c r="E11" s="4">
        <f>D11/C11</f>
        <v>1.0318557972639606</v>
      </c>
      <c r="F11" s="5">
        <f>D11-C11</f>
        <v>28409</v>
      </c>
    </row>
    <row r="12" spans="2:6" ht="24.75" customHeight="1">
      <c r="B12" s="2" t="s">
        <v>25</v>
      </c>
      <c r="C12" s="3">
        <v>0</v>
      </c>
      <c r="D12" s="3">
        <v>0</v>
      </c>
      <c r="E12" s="4">
        <v>0</v>
      </c>
      <c r="F12" s="5">
        <f>D12-C12</f>
        <v>0</v>
      </c>
    </row>
    <row r="13" spans="2:6" ht="24.75" customHeight="1">
      <c r="B13" s="2" t="s">
        <v>12</v>
      </c>
      <c r="C13" s="3">
        <v>8930</v>
      </c>
      <c r="D13" s="3">
        <v>8924</v>
      </c>
      <c r="E13" s="4">
        <f>D13/C13</f>
        <v>0.9993281075027995</v>
      </c>
      <c r="F13" s="5">
        <f>D13-C13</f>
        <v>-6</v>
      </c>
    </row>
    <row r="14" spans="2:6" ht="24.75" customHeight="1">
      <c r="B14" s="2" t="s">
        <v>13</v>
      </c>
      <c r="C14" s="3">
        <v>330010</v>
      </c>
      <c r="D14" s="3">
        <v>330003</v>
      </c>
      <c r="E14" s="4">
        <f>D14/C14</f>
        <v>0.99997878852156</v>
      </c>
      <c r="F14" s="5">
        <f>D14-C14</f>
        <v>-7</v>
      </c>
    </row>
    <row r="15" spans="2:6" ht="24.75" customHeight="1">
      <c r="B15" s="2" t="s">
        <v>14</v>
      </c>
      <c r="C15" s="3">
        <v>300000</v>
      </c>
      <c r="D15" s="3">
        <v>299374</v>
      </c>
      <c r="E15" s="7">
        <f>D15/C15</f>
        <v>0.9979133333333333</v>
      </c>
      <c r="F15" s="5">
        <f>D15-C15</f>
        <v>-626</v>
      </c>
    </row>
    <row r="16" spans="2:6" ht="24.75" customHeight="1">
      <c r="B16" s="2" t="s">
        <v>15</v>
      </c>
      <c r="C16" s="8">
        <v>3500</v>
      </c>
      <c r="D16" s="3">
        <v>3302</v>
      </c>
      <c r="E16" s="4">
        <f>D16/C16</f>
        <v>0.9434285714285714</v>
      </c>
      <c r="F16" s="5">
        <f>D16-C16</f>
        <v>-198</v>
      </c>
    </row>
    <row r="17" spans="2:6" ht="24.75" customHeight="1">
      <c r="B17" s="2" t="s">
        <v>16</v>
      </c>
      <c r="C17" s="3">
        <v>0</v>
      </c>
      <c r="D17" s="6">
        <v>0</v>
      </c>
      <c r="E17" s="4">
        <v>0</v>
      </c>
      <c r="F17" s="5">
        <f>D17-C17</f>
        <v>0</v>
      </c>
    </row>
    <row r="18" spans="2:6" s="14" customFormat="1" ht="24.75" customHeight="1" thickBot="1">
      <c r="B18" s="10" t="s">
        <v>5</v>
      </c>
      <c r="C18" s="11">
        <f>SUM(C11:C17)</f>
        <v>1534240</v>
      </c>
      <c r="D18" s="11">
        <f>SUM(D11:D17)</f>
        <v>1561812</v>
      </c>
      <c r="E18" s="12">
        <f>D18/C18</f>
        <v>1.0179711127333402</v>
      </c>
      <c r="F18" s="13">
        <f>D18-C18</f>
        <v>27572</v>
      </c>
    </row>
    <row r="19" spans="2:6" s="14" customFormat="1" ht="24.75" customHeight="1" thickBot="1">
      <c r="B19" s="56"/>
      <c r="C19" s="57"/>
      <c r="D19" s="57"/>
      <c r="E19" s="57"/>
      <c r="F19" s="57"/>
    </row>
    <row r="20" spans="2:6" ht="24.75" customHeight="1">
      <c r="B20" s="48" t="s">
        <v>4</v>
      </c>
      <c r="C20" s="49"/>
      <c r="D20" s="49"/>
      <c r="E20" s="49"/>
      <c r="F20" s="50"/>
    </row>
    <row r="21" spans="2:6" ht="24.75" customHeight="1">
      <c r="B21" s="2" t="s">
        <v>17</v>
      </c>
      <c r="C21" s="3">
        <v>696300</v>
      </c>
      <c r="D21" s="3">
        <v>696246</v>
      </c>
      <c r="E21" s="4">
        <f>D21/C21</f>
        <v>0.9999224472210254</v>
      </c>
      <c r="F21" s="5">
        <f aca="true" t="shared" si="0" ref="F21:F27">D21-C21</f>
        <v>-54</v>
      </c>
    </row>
    <row r="22" spans="2:6" ht="24.75" customHeight="1">
      <c r="B22" s="2" t="s">
        <v>18</v>
      </c>
      <c r="C22" s="15">
        <v>748800</v>
      </c>
      <c r="D22" s="3">
        <v>756426</v>
      </c>
      <c r="E22" s="4">
        <f>D22/C22</f>
        <v>1.010184294871795</v>
      </c>
      <c r="F22" s="5">
        <f t="shared" si="0"/>
        <v>7626</v>
      </c>
    </row>
    <row r="23" spans="2:6" ht="24.75" customHeight="1">
      <c r="B23" s="2" t="s">
        <v>19</v>
      </c>
      <c r="C23" s="3">
        <v>27000</v>
      </c>
      <c r="D23" s="3">
        <v>23947</v>
      </c>
      <c r="E23" s="4">
        <f>D23/C23</f>
        <v>0.8869259259259259</v>
      </c>
      <c r="F23" s="5">
        <f t="shared" si="0"/>
        <v>-3053</v>
      </c>
    </row>
    <row r="24" spans="2:6" ht="24.75" customHeight="1">
      <c r="B24" s="2" t="s">
        <v>20</v>
      </c>
      <c r="C24" s="3">
        <v>5215</v>
      </c>
      <c r="D24" s="3">
        <v>5161</v>
      </c>
      <c r="E24" s="4">
        <f>D24/C24</f>
        <v>0.9896452540747843</v>
      </c>
      <c r="F24" s="5">
        <f t="shared" si="0"/>
        <v>-54</v>
      </c>
    </row>
    <row r="25" spans="2:6" ht="24.75" customHeight="1">
      <c r="B25" s="2" t="s">
        <v>21</v>
      </c>
      <c r="C25" s="3">
        <v>0</v>
      </c>
      <c r="D25" s="3">
        <v>0</v>
      </c>
      <c r="E25" s="7">
        <v>0</v>
      </c>
      <c r="F25" s="5">
        <f t="shared" si="0"/>
        <v>0</v>
      </c>
    </row>
    <row r="26" spans="2:6" ht="24.75" customHeight="1">
      <c r="B26" s="2" t="s">
        <v>22</v>
      </c>
      <c r="C26" s="3">
        <v>55200</v>
      </c>
      <c r="D26" s="3">
        <v>69550</v>
      </c>
      <c r="E26" s="7">
        <v>0</v>
      </c>
      <c r="F26" s="5">
        <f t="shared" si="0"/>
        <v>14350</v>
      </c>
    </row>
    <row r="27" spans="2:6" ht="24.75" customHeight="1">
      <c r="B27" s="2" t="s">
        <v>23</v>
      </c>
      <c r="C27" s="3">
        <v>0</v>
      </c>
      <c r="D27" s="6">
        <v>0</v>
      </c>
      <c r="E27" s="4">
        <v>0</v>
      </c>
      <c r="F27" s="5">
        <f t="shared" si="0"/>
        <v>0</v>
      </c>
    </row>
    <row r="28" spans="2:6" ht="24.75" customHeight="1" thickBot="1">
      <c r="B28" s="16" t="s">
        <v>3</v>
      </c>
      <c r="C28" s="11">
        <f>SUM(C21:C27)</f>
        <v>1532515</v>
      </c>
      <c r="D28" s="11">
        <f>SUM(D21:D27)</f>
        <v>1551330</v>
      </c>
      <c r="E28" s="12">
        <f>D28/C28</f>
        <v>1.0122772044645567</v>
      </c>
      <c r="F28" s="17">
        <f>SUM(F21:F27)</f>
        <v>18815</v>
      </c>
    </row>
    <row r="29" spans="2:6" ht="24.75" customHeight="1" thickBot="1">
      <c r="B29" s="56"/>
      <c r="C29" s="57"/>
      <c r="D29" s="57"/>
      <c r="E29" s="57"/>
      <c r="F29" s="57"/>
    </row>
    <row r="30" spans="2:6" ht="24.75" customHeight="1">
      <c r="B30" s="53" t="s">
        <v>2</v>
      </c>
      <c r="C30" s="54"/>
      <c r="D30" s="54"/>
      <c r="E30" s="54"/>
      <c r="F30" s="55"/>
    </row>
    <row r="31" spans="2:6" ht="24.75" customHeight="1">
      <c r="B31" s="18" t="s">
        <v>1</v>
      </c>
      <c r="C31" s="19"/>
      <c r="D31" s="3">
        <f>D18-D28</f>
        <v>10482</v>
      </c>
      <c r="E31" s="19"/>
      <c r="F31" s="20"/>
    </row>
    <row r="32" spans="2:6" ht="24.75" customHeight="1" thickBot="1">
      <c r="B32" s="21" t="s">
        <v>0</v>
      </c>
      <c r="C32" s="22"/>
      <c r="D32" s="23"/>
      <c r="E32" s="22"/>
      <c r="F32" s="24"/>
    </row>
    <row r="34" spans="2:6" ht="15.75" customHeight="1">
      <c r="B34" s="27"/>
      <c r="E34" s="28"/>
      <c r="F34" s="25"/>
    </row>
    <row r="35" spans="2:5" ht="15">
      <c r="B35" s="9" t="s">
        <v>35</v>
      </c>
      <c r="D35" s="29"/>
      <c r="E35" s="25" t="s">
        <v>30</v>
      </c>
    </row>
    <row r="36" ht="15">
      <c r="E36" s="25" t="s">
        <v>31</v>
      </c>
    </row>
    <row r="39" ht="15">
      <c r="B39" s="29"/>
    </row>
    <row r="40" ht="18" customHeight="1">
      <c r="B40" s="30"/>
    </row>
    <row r="44" ht="15">
      <c r="B44" s="31"/>
    </row>
    <row r="45" s="14" customFormat="1" ht="24.75" customHeight="1">
      <c r="B45" s="32"/>
    </row>
    <row r="46" s="14" customFormat="1" ht="24.75" customHeight="1">
      <c r="B46" s="33"/>
    </row>
    <row r="47" s="34" customFormat="1" ht="18" customHeight="1">
      <c r="B47" s="35"/>
    </row>
    <row r="48" s="34" customFormat="1" ht="18" customHeight="1">
      <c r="B48" s="35"/>
    </row>
    <row r="49" s="34" customFormat="1" ht="18" customHeight="1">
      <c r="B49" s="35"/>
    </row>
    <row r="50" s="34" customFormat="1" ht="18" customHeight="1">
      <c r="B50" s="35"/>
    </row>
    <row r="51" s="34" customFormat="1" ht="18" customHeight="1">
      <c r="B51" s="35"/>
    </row>
    <row r="52" s="34" customFormat="1" ht="18" customHeight="1">
      <c r="B52" s="35"/>
    </row>
    <row r="53" s="34" customFormat="1" ht="18" customHeight="1" hidden="1">
      <c r="B53" s="35"/>
    </row>
    <row r="54" ht="18.75" customHeight="1" hidden="1">
      <c r="B54" s="36"/>
    </row>
    <row r="55" ht="15" hidden="1"/>
    <row r="56" ht="15" hidden="1"/>
    <row r="57" ht="15" hidden="1"/>
    <row r="58" ht="15">
      <c r="B58" s="34"/>
    </row>
    <row r="59" ht="15">
      <c r="B59" s="34"/>
    </row>
  </sheetData>
  <sheetProtection/>
  <mergeCells count="12">
    <mergeCell ref="B20:F20"/>
    <mergeCell ref="B8:B9"/>
    <mergeCell ref="B30:F30"/>
    <mergeCell ref="C8:C9"/>
    <mergeCell ref="D8:D9"/>
    <mergeCell ref="B29:F29"/>
    <mergeCell ref="B19:F19"/>
    <mergeCell ref="B6:F6"/>
    <mergeCell ref="B1:C1"/>
    <mergeCell ref="E8:E9"/>
    <mergeCell ref="F8:F9"/>
    <mergeCell ref="B10:F10"/>
  </mergeCells>
  <printOptions horizontalCentered="1" verticalCentered="1"/>
  <pageMargins left="0.7" right="0.7" top="0.75" bottom="0.75" header="0.3" footer="0.3"/>
  <pageSetup horizontalDpi="300" verticalDpi="300" orientation="portrait" paperSize="9" scale="69" r:id="rId1"/>
  <headerFooter alignWithMargins="0">
    <oddFooter>&amp;R&amp;P od &amp;N</oddFooter>
  </headerFooter>
  <rowBreaks count="2" manualBreakCount="2">
    <brk id="40" min="1" max="7" man="1"/>
    <brk id="6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GDCK</dc:creator>
  <cp:keywords/>
  <dc:description/>
  <cp:lastModifiedBy>Marta</cp:lastModifiedBy>
  <cp:lastPrinted>2022-04-27T10:04:13Z</cp:lastPrinted>
  <dcterms:created xsi:type="dcterms:W3CDTF">2016-01-15T07:21:32Z</dcterms:created>
  <dcterms:modified xsi:type="dcterms:W3CDTF">2023-06-26T08:37:39Z</dcterms:modified>
  <cp:category/>
  <cp:version/>
  <cp:contentType/>
  <cp:contentStatus/>
</cp:coreProperties>
</file>